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0"/>
  </bookViews>
  <sheets>
    <sheet name="ParticipantsList" sheetId="1" r:id="rId1"/>
    <sheet name="Sheet1" sheetId="2" r:id="rId2"/>
  </sheets>
  <definedNames>
    <definedName name="_xlnm._FilterDatabase" localSheetId="0" hidden="1">'ParticipantsList'!$A$8:$M$39</definedName>
    <definedName name="Label">'ParticipantsList'!$E$8:$M$8</definedName>
    <definedName name="_xlnm.Print_Area" localSheetId="0">'ParticipantsList'!$A$1:$I$39</definedName>
    <definedName name="Registration_Date">'ParticipantsList'!$D$8</definedName>
  </definedNames>
  <calcPr fullCalcOnLoad="1"/>
</workbook>
</file>

<file path=xl/sharedStrings.xml><?xml version="1.0" encoding="utf-8"?>
<sst xmlns="http://schemas.openxmlformats.org/spreadsheetml/2006/main" count="363" uniqueCount="209">
  <si>
    <t>No.</t>
  </si>
  <si>
    <t>Category</t>
  </si>
  <si>
    <t>Registration Date</t>
  </si>
  <si>
    <t>Economy</t>
  </si>
  <si>
    <t>Title</t>
  </si>
  <si>
    <t>Family Name</t>
  </si>
  <si>
    <t>Office Address</t>
  </si>
  <si>
    <t>Office Phone Number</t>
  </si>
  <si>
    <t>Office Fax Number</t>
  </si>
  <si>
    <t>E-mail Address</t>
  </si>
  <si>
    <t>APLMF</t>
  </si>
  <si>
    <t>Organization</t>
  </si>
  <si>
    <t>Trainer</t>
  </si>
  <si>
    <t>Trainee</t>
  </si>
  <si>
    <t>Mr.</t>
  </si>
  <si>
    <t>China PR</t>
  </si>
  <si>
    <t>Host</t>
  </si>
  <si>
    <t>Li</t>
  </si>
  <si>
    <t>Total</t>
  </si>
  <si>
    <t>Pilariza</t>
  </si>
  <si>
    <t>APEC travel</t>
  </si>
  <si>
    <t>Support</t>
  </si>
  <si>
    <t>N/A</t>
  </si>
  <si>
    <t>Confirmed</t>
  </si>
  <si>
    <t>Last Updated:</t>
  </si>
  <si>
    <t>NA</t>
  </si>
  <si>
    <t>Trainee (local)</t>
  </si>
  <si>
    <t>+86-10-8226-0335</t>
  </si>
  <si>
    <t>Full Name</t>
  </si>
  <si>
    <t>No. 9 Madiandonglu, Haidian District, Beijing, the People’s Republic of China</t>
  </si>
  <si>
    <t>Local Trainee</t>
  </si>
  <si>
    <t>APLMF Secretary,Department of Metrology, AQSIQ</t>
  </si>
  <si>
    <t>APEC/APLMF Seminar and Training Courses in Legal Metrology (CTI-12/2008T)</t>
  </si>
  <si>
    <t>Self Funded</t>
  </si>
  <si>
    <t>N/A</t>
  </si>
  <si>
    <t>Mieke</t>
  </si>
  <si>
    <t>WG/Host</t>
  </si>
  <si>
    <t>Malaysia</t>
  </si>
  <si>
    <t>Trainee</t>
  </si>
  <si>
    <t>APEC travel</t>
  </si>
  <si>
    <t>National Metrology Laboratory, SIRIM Berhad(NML-SIRIM)</t>
  </si>
  <si>
    <t>Huang</t>
  </si>
  <si>
    <t>WG/Host</t>
  </si>
  <si>
    <t>NA</t>
  </si>
  <si>
    <t>Local Trainee</t>
  </si>
  <si>
    <t xml:space="preserve">sec@aplmf.org,aplmf@aqsiq.gov.cn </t>
  </si>
  <si>
    <t>Canada</t>
  </si>
  <si>
    <t>Austrlia</t>
  </si>
  <si>
    <t>Sept. 23 – 26, 2008 at the Thang Loi Hotel in Hanio, Viet Nam</t>
  </si>
  <si>
    <t>Retired (formerly NMI Aust)</t>
  </si>
  <si>
    <t>+61 2 9580 5021</t>
  </si>
  <si>
    <t>lancaster@spin.net.au</t>
  </si>
  <si>
    <t xml:space="preserve">27 Neirbo Ave, Hurstville NSW 2220, Australia
</t>
  </si>
  <si>
    <r>
      <t>Measurement Canada</t>
    </r>
    <r>
      <rPr>
        <sz val="12"/>
        <rFont val="Times New Roman"/>
        <family val="1"/>
      </rPr>
      <t xml:space="preserve"> </t>
    </r>
  </si>
  <si>
    <t>151 Tunney's Pasture Drwy.Ottawa ON. Canada KIXCO9</t>
  </si>
  <si>
    <r>
      <t>613-952-0636</t>
    </r>
    <r>
      <rPr>
        <sz val="12"/>
        <rFont val="Times New Roman"/>
        <family val="1"/>
      </rPr>
      <t xml:space="preserve"> </t>
    </r>
  </si>
  <si>
    <r>
      <t>613-952-1736</t>
    </r>
    <r>
      <rPr>
        <sz val="12"/>
        <rFont val="Times New Roman"/>
        <family val="1"/>
      </rPr>
      <t xml:space="preserve"> </t>
    </r>
  </si>
  <si>
    <t>Welsh.James@ic.gc.ca</t>
  </si>
  <si>
    <t>Self  Funded</t>
  </si>
  <si>
    <t>86-10-8226-0131</t>
  </si>
  <si>
    <t>86-10-8226-0132</t>
  </si>
  <si>
    <t>Cambodia</t>
  </si>
  <si>
    <t>YIN Vanndeth</t>
  </si>
  <si>
    <t>Department of Metrology, Ministry of Industry, Mines and Energy</t>
  </si>
  <si>
    <t>+855 12 581 781</t>
  </si>
  <si>
    <t>+855 23 426 603</t>
  </si>
  <si>
    <t xml:space="preserve">vann_deth@yahoo.com  dom_mime@camintel.com </t>
  </si>
  <si>
    <t xml:space="preserve">86-371-65773927 
 </t>
  </si>
  <si>
    <t>86-371-65773900</t>
  </si>
  <si>
    <t>cc96@163.com</t>
  </si>
  <si>
    <t>Bureau of Standards, Metrology and Inspection, Ministry of Economic Affairs</t>
  </si>
  <si>
    <t>Chinese Taipei</t>
  </si>
  <si>
    <t>886-2-23967150</t>
  </si>
  <si>
    <t>886-2-23970715</t>
  </si>
  <si>
    <t>tom.yeh@bsmi.gov.tw</t>
  </si>
  <si>
    <t>86-571-85026302</t>
  </si>
  <si>
    <t>Viet Nam</t>
  </si>
  <si>
    <t>?</t>
  </si>
  <si>
    <t>Beijing Institute of Metrology</t>
  </si>
  <si>
    <t>No.12, Block 1,Anyuandongli, Chaoyang District, Beijing, P.R China</t>
  </si>
  <si>
    <t>86-10-64896653</t>
  </si>
  <si>
    <t>86-10-64916380</t>
  </si>
  <si>
    <t>Mongolia</t>
  </si>
  <si>
    <t>Mrs.</t>
  </si>
  <si>
    <t xml:space="preserve"> Sodov ENKHSONIN </t>
  </si>
  <si>
    <t>Mongolian Agency for Standardization and Metrology</t>
  </si>
  <si>
    <t>976-11-452091</t>
  </si>
  <si>
    <t>976-11-458032</t>
  </si>
  <si>
    <t>masm@mongol.net</t>
  </si>
  <si>
    <t>Philippines</t>
  </si>
  <si>
    <t>Rogelio BALITA</t>
  </si>
  <si>
    <t>Gen. Samtos Ave., DOST compound Bicutan, Taguig City 1631 ,Philippines</t>
  </si>
  <si>
    <t>Nationtal Metrology Laboratory-Ind'l Tech. Dev. Institute</t>
  </si>
  <si>
    <t>632-837-2071 local 2272/2263</t>
  </si>
  <si>
    <t>632-837-3167</t>
  </si>
  <si>
    <t>Malaysia</t>
  </si>
  <si>
    <t>Mogas Sdn Bhd c/o Enforcement Division,Ministry of Domestic Trade and Consumer Affairs, Malaysia</t>
  </si>
  <si>
    <t>61, Jalan Industri 3, 71010 Lukut, Port Dickson, Malaysia</t>
  </si>
  <si>
    <t>65 9835 9308</t>
  </si>
  <si>
    <t>mogasfl8@singnet.com.sg</t>
  </si>
  <si>
    <t>ABDUL RAHMAN MOHAMED</t>
  </si>
  <si>
    <t>NATINAL METROLOGY LABORATORY SIRIM BERHAD</t>
  </si>
  <si>
    <t>LOT PT 4803, BANDAR BARU SALAK TINGGI,43900 SEPANG, SELANGOR,MALAYSIA</t>
  </si>
  <si>
    <t>603-87781666</t>
  </si>
  <si>
    <t>603-87781616</t>
  </si>
  <si>
    <t>Abd.rahman_mohamed@sirim.my</t>
  </si>
  <si>
    <t>France</t>
  </si>
  <si>
    <t>Ms.</t>
  </si>
  <si>
    <t>BIML</t>
  </si>
  <si>
    <t xml:space="preserve">
BIML – 11, rue Turgot –75009 Paris - France </t>
  </si>
  <si>
    <t xml:space="preserve">+ 33 1 48 78 12 82 </t>
  </si>
  <si>
    <t xml:space="preserve">+ 33 1 42 82 17 27 </t>
  </si>
  <si>
    <t>regine.gaucher@oiml.org</t>
  </si>
  <si>
    <t>Indonesia</t>
  </si>
  <si>
    <t>Directorate of Metrology,Ministry of Trade</t>
  </si>
  <si>
    <t>+62 22 420 3597</t>
  </si>
  <si>
    <t>+62 22 420 7035</t>
  </si>
  <si>
    <t>kumbarazohartaufik@gmail.com (cc : rifan.ardianto@depdag.go.ig)</t>
  </si>
  <si>
    <t>Peace street 46A, P.O.Box 48, Ulaanbaatar – 210351, Mongolia</t>
  </si>
  <si>
    <t>DPR Korea</t>
  </si>
  <si>
    <t>Central Institute of Metrology (CIM) DPRK</t>
  </si>
  <si>
    <t>850-2-18111(318-8989)</t>
  </si>
  <si>
    <t>850-2-381-4410</t>
  </si>
  <si>
    <t>pdk0301@163.com</t>
  </si>
  <si>
    <t>balrogelio@gmail.com</t>
  </si>
  <si>
    <t>7F, No.20, Nanhai Rd., Zhongzheng District, Taipei City 100, Chinese Taipei</t>
  </si>
  <si>
    <t>#45, Norrodom Blvd., Phnom Penh, Cambodia</t>
  </si>
  <si>
    <t>NGUYEN HUNG DIEP</t>
  </si>
  <si>
    <t>TRAN QUY GIAU</t>
  </si>
  <si>
    <t>Metrology Department - STAMEQ</t>
  </si>
  <si>
    <t xml:space="preserve"> Metrology Department - STAMEQ</t>
  </si>
  <si>
    <t>Ms.</t>
  </si>
  <si>
    <t>TRAN THUY HA</t>
  </si>
  <si>
    <t>Dr.</t>
  </si>
  <si>
    <t>International Cooperation Department - STAMEQ</t>
  </si>
  <si>
    <t>NGO TAT THANG</t>
  </si>
  <si>
    <t>VU VAN HONG</t>
  </si>
  <si>
    <t>TRINH MINH TAM</t>
  </si>
  <si>
    <t>+84-4-6649305</t>
  </si>
  <si>
    <t xml:space="preserve">Vietnam Metrology Institute (VMI)
Laboratory of Volume and Flow
</t>
  </si>
  <si>
    <t>+84-4-2187551</t>
  </si>
  <si>
    <t>+84-4-2171419</t>
  </si>
  <si>
    <t>+84-4-7647517</t>
  </si>
  <si>
    <t>+84-34-3824317</t>
  </si>
  <si>
    <t>Do Duc Nguyen</t>
  </si>
  <si>
    <t>Nguyen Thi Khuyen</t>
  </si>
  <si>
    <t>Hanoi Standard, Quality and Metrology Limited Company</t>
  </si>
  <si>
    <t>Metrology Limited Company</t>
  </si>
  <si>
    <t>VBS Metrology Technique joint-stock  Company</t>
  </si>
  <si>
    <t>HaDong Water Supply Company</t>
  </si>
  <si>
    <t>Jalan Pasteur No.27 Bandung 40171 Indonesia</t>
  </si>
  <si>
    <t>Songsin Dong NO.1,Sadong District,Pyongyang</t>
  </si>
  <si>
    <t>360 Giai Phong road, Thanh Xuan, Hanoi, Vietnam</t>
  </si>
  <si>
    <t>361 Giai Phong road, Thanh Xuan, Hanoi, Vietnam</t>
  </si>
  <si>
    <t>Room No.108, A Building, Xuan Dinh Apartment Block, Tu Liem, Hanoi, Vietnam</t>
  </si>
  <si>
    <t>26B Cau Dien, Tu Liem, Hanoi, Vietnam</t>
  </si>
  <si>
    <t>1 Ba Trieu Street, Ha Dong, Hanoi, Vietnam</t>
  </si>
  <si>
    <t>844. 8362030</t>
  </si>
  <si>
    <t>+84-4-6649306</t>
  </si>
  <si>
    <t>844. 7564260</t>
  </si>
  <si>
    <t>+84-4-7501469</t>
  </si>
  <si>
    <t>tranhung@hawaco.com.cn</t>
  </si>
  <si>
    <t>vmi@hn.vnn.vn</t>
  </si>
  <si>
    <t>vbsco@vnn.vn</t>
  </si>
  <si>
    <t>bqldacapnuochadong@gmail.com</t>
  </si>
  <si>
    <t>Henan Institute of Metrology</t>
  </si>
  <si>
    <t>James WELSH</t>
  </si>
  <si>
    <t>Terry LANCASTER</t>
  </si>
  <si>
    <t>Nguyen Doan Trang</t>
  </si>
  <si>
    <t>Dang Ba Vinh</t>
  </si>
  <si>
    <t>LAO DPR</t>
  </si>
  <si>
    <t>Bounthiam PHIMVONGSA</t>
  </si>
  <si>
    <t>856 21  732331</t>
  </si>
  <si>
    <t>Metrology Institute</t>
  </si>
  <si>
    <t>Km 14 Tha Ngone Road</t>
  </si>
  <si>
    <t>856 21  732331</t>
  </si>
  <si>
    <t>phimvongsala@yahoo.com</t>
  </si>
  <si>
    <t>Training Course on Water Meters</t>
  </si>
  <si>
    <t>Régine GAUCHER</t>
  </si>
  <si>
    <t>DPRK</t>
  </si>
  <si>
    <t>Kim Hyon Chol</t>
  </si>
  <si>
    <t>CHOE Yong Chol</t>
  </si>
  <si>
    <t>8 Hoang Quoc Viet Road, Ha Noi, Viet Nam</t>
  </si>
  <si>
    <t>84 4 7911632</t>
  </si>
  <si>
    <t>84 4 7911595</t>
  </si>
  <si>
    <t>bandoluong@tcvn.gov.vn</t>
  </si>
  <si>
    <t>bandoluong@tcvn.gov.vn</t>
  </si>
  <si>
    <t>84 4 7911630</t>
  </si>
  <si>
    <t>htqt@tcvn.gov.vn</t>
  </si>
  <si>
    <t>htqt@tcvn.gov.vn</t>
  </si>
  <si>
    <t>9 Hoang Quoc Viet Road, Ha Noi, Viet Nam</t>
  </si>
  <si>
    <t>Zhanzj701@hotmail.com</t>
  </si>
  <si>
    <t>luckydl@163.com</t>
  </si>
  <si>
    <t>Kumbara Zohar Taufik</t>
  </si>
  <si>
    <r>
      <t xml:space="preserve"> </t>
    </r>
    <r>
      <rPr>
        <b/>
        <sz val="13"/>
        <color indexed="30"/>
        <rFont val="Arial Narrow"/>
        <family val="2"/>
      </rPr>
      <t>Ta Duy Kien</t>
    </r>
  </si>
  <si>
    <r>
      <t xml:space="preserve"> </t>
    </r>
    <r>
      <rPr>
        <b/>
        <sz val="13"/>
        <color indexed="30"/>
        <rFont val="Arial Narrow"/>
        <family val="2"/>
      </rPr>
      <t>Pham Ngoc Minh</t>
    </r>
  </si>
  <si>
    <t>Guo Su</t>
  </si>
  <si>
    <t>Zhang Chao</t>
  </si>
  <si>
    <r>
      <t>APLMF Secretary,Department of Metrology, AQSIQ</t>
    </r>
  </si>
  <si>
    <r>
      <t>No. 9 Madiandonglu, Haidian District, Beijing, the People’s Republic of China</t>
    </r>
  </si>
  <si>
    <t>CUI Yaohua</t>
  </si>
  <si>
    <r>
      <t>No.21,Huayuanlu,Zhengzhou,Henan</t>
    </r>
    <r>
      <rPr>
        <sz val="10.5"/>
        <rFont val="細明體"/>
        <family val="3"/>
      </rPr>
      <t>，</t>
    </r>
    <r>
      <rPr>
        <sz val="10.5"/>
        <rFont val="Times New Roman"/>
        <family val="1"/>
      </rPr>
      <t>China</t>
    </r>
  </si>
  <si>
    <r>
      <t>No.222 Tianmoshan road ,Xihu district,Hangzhou,310013,P. R. China</t>
    </r>
  </si>
  <si>
    <t>retired (formerly NMI Aust)</t>
  </si>
  <si>
    <t>ZHAN Zhijie</t>
  </si>
  <si>
    <t>Seng Eng  TEOH</t>
  </si>
  <si>
    <t xml:space="preserve"> LIN-I YEH </t>
  </si>
  <si>
    <t>Tran Van Bang</t>
  </si>
  <si>
    <t>LI Chen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</si>
</sst>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&quot;R&quot;#,##0_);\(&quot;R&quot;#,##0\)"/>
    <numFmt numFmtId="195" formatCode="&quot;R&quot;#,##0_);[Red]\(&quot;R&quot;#,##0\)"/>
    <numFmt numFmtId="196" formatCode="&quot;R&quot;#,##0.00_);\(&quot;R&quot;#,##0.00\)"/>
    <numFmt numFmtId="197" formatCode="&quot;R&quot;#,##0.00_);[Red]\(&quot;R&quot;#,##0.00\)"/>
    <numFmt numFmtId="198" formatCode="_(&quot;R&quot;* #,##0_);_(&quot;R&quot;* \(#,##0\);_(&quot;R&quot;* &quot;-&quot;_);_(@_)"/>
    <numFmt numFmtId="199" formatCode="_(* #,##0_);_(* \(#,##0\);_(* &quot;-&quot;_);_(@_)"/>
    <numFmt numFmtId="200" formatCode="_(&quot;R&quot;* #,##0.00_);_(&quot;R&quot;* \(#,##0.00\);_(&quot;R&quot;* &quot;-&quot;??_);_(@_)"/>
    <numFmt numFmtId="201" formatCode="_(* #,##0.00_);_(* \(#,##0.00\);_(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[$-409]d\-mmm\-yy;@"/>
    <numFmt numFmtId="209" formatCode="&quot;Atd &quot;d&quot;th&quot;"/>
    <numFmt numFmtId="210" formatCode="[$-409]d\-mmm;@"/>
    <numFmt numFmtId="211" formatCode="[$-409]mmmm\ d\,\ yyyy;@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US$&quot;#,##0.0_);[Red]\(&quot;US$&quot;#,##0.0\)"/>
    <numFmt numFmtId="217" formatCode="0_);[Red]\(0\)"/>
    <numFmt numFmtId="218" formatCode="mmm\-yyyy"/>
    <numFmt numFmtId="219" formatCode="&quot;APLMF2005-&quot;0"/>
    <numFmt numFmtId="220" formatCode="mmm/yyyy"/>
  </numFmts>
  <fonts count="38">
    <font>
      <sz val="11"/>
      <name val="ＭＳ Ｐゴシック"/>
      <family val="2"/>
    </font>
    <font>
      <sz val="6"/>
      <name val="ＭＳ Ｐゴシック"/>
      <family val="2"/>
    </font>
    <font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2"/>
      <name val="ＭＳ Ｐゴシック"/>
      <family val="2"/>
    </font>
    <font>
      <sz val="10.5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30"/>
      <name val="Times New Roman"/>
      <family val="1"/>
    </font>
    <font>
      <b/>
      <sz val="13"/>
      <color indexed="30"/>
      <name val="Arial Narrow"/>
      <family val="2"/>
    </font>
    <font>
      <sz val="9"/>
      <name val="新細明體"/>
      <family val="1"/>
    </font>
    <font>
      <sz val="10.5"/>
      <name val="細明體"/>
      <family val="3"/>
    </font>
    <font>
      <sz val="12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2" fillId="3" borderId="0" applyNumberFormat="0" applyBorder="0" applyAlignment="0" applyProtection="0"/>
    <xf numFmtId="0" fontId="30" fillId="17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6" fillId="22" borderId="5" applyNumberFormat="0" applyAlignment="0" applyProtection="0"/>
    <xf numFmtId="0" fontId="24" fillId="0" borderId="6" applyNumberFormat="0" applyFill="0" applyAlignment="0" applyProtection="0"/>
    <xf numFmtId="0" fontId="25" fillId="23" borderId="7" applyNumberFormat="0" applyAlignment="0" applyProtection="0"/>
    <xf numFmtId="0" fontId="32" fillId="7" borderId="7" applyNumberFormat="0" applyAlignment="0" applyProtection="0"/>
    <xf numFmtId="0" fontId="31" fillId="23" borderId="8" applyNumberFormat="0" applyAlignment="0" applyProtection="0"/>
    <xf numFmtId="0" fontId="29" fillId="0" borderId="9" applyNumberFormat="0" applyFill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20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8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211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0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 applyProtection="1">
      <alignment horizontal="center" vertical="center" wrapText="1"/>
      <protection/>
    </xf>
    <xf numFmtId="208" fontId="7" fillId="1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 quotePrefix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17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211" fontId="8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Percent" xfId="36"/>
    <cellStyle name="注释" xfId="37"/>
    <cellStyle name="差" xfId="38"/>
    <cellStyle name="适中" xfId="39"/>
    <cellStyle name="Currency" xfId="40"/>
    <cellStyle name="Currency [0]" xfId="41"/>
    <cellStyle name="Hyperlink" xfId="42"/>
    <cellStyle name="解释性文本" xfId="43"/>
    <cellStyle name="Followed Hyperlink" xfId="44"/>
    <cellStyle name="警告文本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标题" xfId="52"/>
    <cellStyle name="标题 1" xfId="53"/>
    <cellStyle name="标题 2" xfId="54"/>
    <cellStyle name="标题 3" xfId="55"/>
    <cellStyle name="标题 4" xfId="56"/>
    <cellStyle name="检查单元格" xfId="57"/>
    <cellStyle name="汇总" xfId="58"/>
    <cellStyle name="计算" xfId="59"/>
    <cellStyle name="输入" xfId="60"/>
    <cellStyle name="输出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@aplmf.org,aplmf@aqsiq.gov.cn" TargetMode="External" /><Relationship Id="rId2" Type="http://schemas.openxmlformats.org/officeDocument/2006/relationships/hyperlink" Target="mailto:sec@aplmf.org,aplmf@aqsiq.gov.cn" TargetMode="External" /><Relationship Id="rId3" Type="http://schemas.openxmlformats.org/officeDocument/2006/relationships/hyperlink" Target="mailto:Welsh.James@ic.gc.ca" TargetMode="External" /><Relationship Id="rId4" Type="http://schemas.openxmlformats.org/officeDocument/2006/relationships/hyperlink" Target="mailto:masm@mongol.net" TargetMode="External" /><Relationship Id="rId5" Type="http://schemas.openxmlformats.org/officeDocument/2006/relationships/hyperlink" Target="mailto:balrogelio@gmail.com" TargetMode="External" /><Relationship Id="rId6" Type="http://schemas.openxmlformats.org/officeDocument/2006/relationships/hyperlink" Target="mailto:pdk0301@163.com" TargetMode="External" /><Relationship Id="rId7" Type="http://schemas.openxmlformats.org/officeDocument/2006/relationships/hyperlink" Target="mailto:phimvongsala@yahoo.com" TargetMode="External" /><Relationship Id="rId8" Type="http://schemas.openxmlformats.org/officeDocument/2006/relationships/hyperlink" Target="mailto:pdk0301@163.com" TargetMode="External" /><Relationship Id="rId9" Type="http://schemas.openxmlformats.org/officeDocument/2006/relationships/hyperlink" Target="mailto:bandoluong@tcvn.gov.vn" TargetMode="External" /><Relationship Id="rId10" Type="http://schemas.openxmlformats.org/officeDocument/2006/relationships/hyperlink" Target="mailto:htqt@tcvn.gov.vn" TargetMode="External" /><Relationship Id="rId11" Type="http://schemas.openxmlformats.org/officeDocument/2006/relationships/hyperlink" Target="mailto:htqt@tcvn.gov.vn" TargetMode="External" /><Relationship Id="rId12" Type="http://schemas.openxmlformats.org/officeDocument/2006/relationships/hyperlink" Target="mailto:bandoluong@tcvn.gov.vn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5"/>
  <sheetViews>
    <sheetView tabSelected="1" zoomScalePageLayoutView="0" workbookViewId="0" topLeftCell="A5">
      <selection activeCell="I21" sqref="I21"/>
    </sheetView>
  </sheetViews>
  <sheetFormatPr defaultColWidth="9.00390625" defaultRowHeight="13.5"/>
  <cols>
    <col min="1" max="1" width="5.125" style="3" customWidth="1"/>
    <col min="2" max="2" width="11.375" style="3" customWidth="1"/>
    <col min="3" max="3" width="21.25390625" style="3" customWidth="1"/>
    <col min="4" max="4" width="17.75390625" style="3" hidden="1" customWidth="1"/>
    <col min="5" max="5" width="11.875" style="3" bestFit="1" customWidth="1"/>
    <col min="6" max="6" width="5.375" style="3" bestFit="1" customWidth="1"/>
    <col min="7" max="7" width="18.125" style="3" customWidth="1"/>
    <col min="8" max="8" width="14.625" style="3" hidden="1" customWidth="1"/>
    <col min="9" max="9" width="35.00390625" style="1" customWidth="1"/>
    <col min="10" max="10" width="43.50390625" style="1" customWidth="1"/>
    <col min="11" max="12" width="16.375" style="1" customWidth="1"/>
    <col min="13" max="13" width="21.75390625" style="3" bestFit="1" customWidth="1"/>
    <col min="14" max="16384" width="9.00390625" style="1" customWidth="1"/>
  </cols>
  <sheetData>
    <row r="1" spans="1:13" ht="22.5">
      <c r="A1" s="47" t="s">
        <v>32</v>
      </c>
      <c r="B1" s="47"/>
      <c r="C1" s="47"/>
      <c r="D1" s="47"/>
      <c r="E1" s="47"/>
      <c r="F1" s="47"/>
      <c r="G1" s="47"/>
      <c r="H1" s="47"/>
      <c r="I1" s="47"/>
      <c r="K1" s="10" t="s">
        <v>12</v>
      </c>
      <c r="L1" s="8">
        <f>COUNTIF($B$9:$B$977,K1)</f>
        <v>3</v>
      </c>
      <c r="M1" s="1"/>
    </row>
    <row r="2" spans="1:13" ht="23.25">
      <c r="A2" s="17" t="s">
        <v>177</v>
      </c>
      <c r="B2" s="16"/>
      <c r="C2" s="16"/>
      <c r="D2" s="16"/>
      <c r="E2" s="16"/>
      <c r="F2" s="16"/>
      <c r="G2" s="16"/>
      <c r="K2" s="10" t="s">
        <v>13</v>
      </c>
      <c r="L2" s="8">
        <f>COUNTIF($B$9:$B$977,K2)</f>
        <v>13</v>
      </c>
      <c r="M2" s="1"/>
    </row>
    <row r="3" spans="1:13" ht="23.25">
      <c r="A3" s="11"/>
      <c r="B3" s="1"/>
      <c r="C3" s="1"/>
      <c r="K3" s="10" t="s">
        <v>26</v>
      </c>
      <c r="L3" s="8">
        <v>7</v>
      </c>
      <c r="M3" s="1"/>
    </row>
    <row r="4" spans="1:13" ht="18.75">
      <c r="A4" s="46" t="s">
        <v>48</v>
      </c>
      <c r="B4" s="46"/>
      <c r="C4" s="46"/>
      <c r="D4" s="46"/>
      <c r="E4" s="46"/>
      <c r="F4" s="46"/>
      <c r="G4" s="46"/>
      <c r="H4" s="46"/>
      <c r="K4" s="10" t="s">
        <v>10</v>
      </c>
      <c r="L4" s="8">
        <f>COUNTIF($B$9:$B$977,K4)</f>
        <v>2</v>
      </c>
      <c r="M4" s="1"/>
    </row>
    <row r="5" spans="1:12" s="40" customFormat="1" ht="15.75">
      <c r="A5" s="44" t="s">
        <v>24</v>
      </c>
      <c r="B5" s="44"/>
      <c r="C5" s="45">
        <v>39715</v>
      </c>
      <c r="D5" s="45"/>
      <c r="E5" s="39"/>
      <c r="F5" s="39"/>
      <c r="G5" s="39"/>
      <c r="H5" s="39"/>
      <c r="K5" s="37" t="s">
        <v>16</v>
      </c>
      <c r="L5" s="38">
        <v>6</v>
      </c>
    </row>
    <row r="6" spans="1:13" ht="15.75">
      <c r="A6" s="12"/>
      <c r="B6" s="12"/>
      <c r="C6" s="13"/>
      <c r="D6" s="13"/>
      <c r="K6" s="10" t="s">
        <v>18</v>
      </c>
      <c r="L6" s="8">
        <f>SUM(L1:L5)</f>
        <v>31</v>
      </c>
      <c r="M6" s="1"/>
    </row>
    <row r="7" spans="1:13" ht="15.75">
      <c r="A7" s="1"/>
      <c r="B7" s="1"/>
      <c r="C7" s="1"/>
      <c r="M7" s="1"/>
    </row>
    <row r="8" spans="1:13" ht="32.25" customHeight="1">
      <c r="A8" s="25" t="s">
        <v>0</v>
      </c>
      <c r="B8" s="25" t="s">
        <v>1</v>
      </c>
      <c r="C8" s="25" t="s">
        <v>21</v>
      </c>
      <c r="D8" s="26" t="s">
        <v>2</v>
      </c>
      <c r="E8" s="27" t="s">
        <v>3</v>
      </c>
      <c r="F8" s="27" t="s">
        <v>4</v>
      </c>
      <c r="G8" s="27" t="s">
        <v>28</v>
      </c>
      <c r="H8" s="27" t="s">
        <v>5</v>
      </c>
      <c r="I8" s="27" t="s">
        <v>11</v>
      </c>
      <c r="J8" s="27" t="s">
        <v>6</v>
      </c>
      <c r="K8" s="27" t="s">
        <v>7</v>
      </c>
      <c r="L8" s="27" t="s">
        <v>8</v>
      </c>
      <c r="M8" s="27" t="s">
        <v>9</v>
      </c>
    </row>
    <row r="9" spans="1:13" s="4" customFormat="1" ht="50.25" customHeight="1">
      <c r="A9" s="5">
        <f aca="true" t="shared" si="0" ref="A9:A26">ROW(A9)-ROW($A$8)</f>
        <v>1</v>
      </c>
      <c r="B9" s="9" t="s">
        <v>10</v>
      </c>
      <c r="C9" s="6" t="s">
        <v>10</v>
      </c>
      <c r="D9" s="7">
        <v>39343</v>
      </c>
      <c r="E9" s="8" t="s">
        <v>15</v>
      </c>
      <c r="F9" s="5" t="s">
        <v>14</v>
      </c>
      <c r="G9" s="8" t="s">
        <v>196</v>
      </c>
      <c r="H9" s="5" t="s">
        <v>17</v>
      </c>
      <c r="I9" s="14" t="s">
        <v>198</v>
      </c>
      <c r="J9" s="21" t="s">
        <v>199</v>
      </c>
      <c r="K9" s="14" t="s">
        <v>27</v>
      </c>
      <c r="L9" s="14" t="s">
        <v>59</v>
      </c>
      <c r="M9" s="14" t="s">
        <v>45</v>
      </c>
    </row>
    <row r="10" spans="1:13" s="4" customFormat="1" ht="50.25" customHeight="1">
      <c r="A10" s="5">
        <f t="shared" si="0"/>
        <v>2</v>
      </c>
      <c r="B10" s="9" t="s">
        <v>10</v>
      </c>
      <c r="C10" s="6" t="s">
        <v>10</v>
      </c>
      <c r="D10" s="7">
        <v>39343</v>
      </c>
      <c r="E10" s="8" t="s">
        <v>15</v>
      </c>
      <c r="F10" s="5" t="s">
        <v>14</v>
      </c>
      <c r="G10" s="8" t="s">
        <v>197</v>
      </c>
      <c r="H10" s="5" t="s">
        <v>17</v>
      </c>
      <c r="I10" s="14" t="s">
        <v>31</v>
      </c>
      <c r="J10" s="21" t="s">
        <v>29</v>
      </c>
      <c r="K10" s="14" t="s">
        <v>27</v>
      </c>
      <c r="L10" s="14" t="s">
        <v>60</v>
      </c>
      <c r="M10" s="14" t="s">
        <v>45</v>
      </c>
    </row>
    <row r="11" spans="1:13" s="33" customFormat="1" ht="50.25" customHeight="1">
      <c r="A11" s="18">
        <f t="shared" si="0"/>
        <v>3</v>
      </c>
      <c r="B11" s="24" t="s">
        <v>12</v>
      </c>
      <c r="C11" s="15" t="s">
        <v>58</v>
      </c>
      <c r="D11" s="20">
        <v>39296</v>
      </c>
      <c r="E11" s="29" t="s">
        <v>46</v>
      </c>
      <c r="F11" s="30" t="s">
        <v>14</v>
      </c>
      <c r="G11" s="29" t="s">
        <v>166</v>
      </c>
      <c r="H11" s="31" t="s">
        <v>35</v>
      </c>
      <c r="I11" s="14" t="s">
        <v>53</v>
      </c>
      <c r="J11" s="32" t="s">
        <v>54</v>
      </c>
      <c r="K11" s="14" t="s">
        <v>55</v>
      </c>
      <c r="L11" s="14" t="s">
        <v>56</v>
      </c>
      <c r="M11" s="14" t="s">
        <v>57</v>
      </c>
    </row>
    <row r="12" spans="1:13" s="33" customFormat="1" ht="50.25" customHeight="1">
      <c r="A12" s="18">
        <f t="shared" si="0"/>
        <v>4</v>
      </c>
      <c r="B12" s="24" t="s">
        <v>12</v>
      </c>
      <c r="C12" s="15" t="s">
        <v>39</v>
      </c>
      <c r="D12" s="20"/>
      <c r="E12" s="29" t="s">
        <v>47</v>
      </c>
      <c r="F12" s="30" t="s">
        <v>14</v>
      </c>
      <c r="G12" s="29" t="s">
        <v>167</v>
      </c>
      <c r="H12" s="31" t="s">
        <v>41</v>
      </c>
      <c r="I12" s="14" t="s">
        <v>49</v>
      </c>
      <c r="J12" s="32" t="s">
        <v>52</v>
      </c>
      <c r="K12" s="14" t="s">
        <v>50</v>
      </c>
      <c r="L12" s="14" t="s">
        <v>34</v>
      </c>
      <c r="M12" s="14" t="s">
        <v>51</v>
      </c>
    </row>
    <row r="13" spans="1:13" s="33" customFormat="1" ht="50.25" customHeight="1">
      <c r="A13" s="18">
        <f t="shared" si="0"/>
        <v>5</v>
      </c>
      <c r="B13" s="24" t="s">
        <v>12</v>
      </c>
      <c r="C13" s="15" t="s">
        <v>58</v>
      </c>
      <c r="D13" s="20"/>
      <c r="E13" s="29" t="s">
        <v>106</v>
      </c>
      <c r="F13" s="30" t="s">
        <v>107</v>
      </c>
      <c r="G13" s="29" t="s">
        <v>178</v>
      </c>
      <c r="H13" s="31"/>
      <c r="I13" s="14" t="s">
        <v>108</v>
      </c>
      <c r="J13" s="32" t="s">
        <v>109</v>
      </c>
      <c r="K13" s="28" t="s">
        <v>110</v>
      </c>
      <c r="L13" s="28" t="s">
        <v>111</v>
      </c>
      <c r="M13" s="14" t="s">
        <v>112</v>
      </c>
    </row>
    <row r="14" spans="1:13" s="22" customFormat="1" ht="50.25" customHeight="1">
      <c r="A14" s="18">
        <f t="shared" si="0"/>
        <v>6</v>
      </c>
      <c r="B14" s="18" t="s">
        <v>13</v>
      </c>
      <c r="C14" s="19" t="s">
        <v>33</v>
      </c>
      <c r="D14" s="20">
        <v>39365</v>
      </c>
      <c r="E14" s="19" t="s">
        <v>15</v>
      </c>
      <c r="F14" s="18" t="s">
        <v>14</v>
      </c>
      <c r="G14" s="42" t="s">
        <v>200</v>
      </c>
      <c r="H14" s="18" t="s">
        <v>19</v>
      </c>
      <c r="I14" s="14" t="s">
        <v>165</v>
      </c>
      <c r="J14" s="32" t="s">
        <v>201</v>
      </c>
      <c r="K14" s="14" t="s">
        <v>67</v>
      </c>
      <c r="L14" s="14" t="s">
        <v>68</v>
      </c>
      <c r="M14" s="14" t="s">
        <v>69</v>
      </c>
    </row>
    <row r="15" spans="1:13" s="22" customFormat="1" ht="50.25" customHeight="1">
      <c r="A15" s="18">
        <f t="shared" si="0"/>
        <v>7</v>
      </c>
      <c r="B15" s="18" t="s">
        <v>13</v>
      </c>
      <c r="C15" s="19" t="s">
        <v>33</v>
      </c>
      <c r="D15" s="20">
        <v>39365</v>
      </c>
      <c r="E15" s="19" t="s">
        <v>15</v>
      </c>
      <c r="F15" s="18" t="s">
        <v>14</v>
      </c>
      <c r="G15" s="42" t="s">
        <v>204</v>
      </c>
      <c r="H15" s="18" t="s">
        <v>19</v>
      </c>
      <c r="I15" s="14" t="s">
        <v>203</v>
      </c>
      <c r="J15" s="14" t="s">
        <v>202</v>
      </c>
      <c r="K15" s="14" t="s">
        <v>75</v>
      </c>
      <c r="L15" s="14" t="s">
        <v>75</v>
      </c>
      <c r="M15" s="14" t="s">
        <v>191</v>
      </c>
    </row>
    <row r="16" spans="1:13" s="22" customFormat="1" ht="50.25" customHeight="1">
      <c r="A16" s="18">
        <f t="shared" si="0"/>
        <v>8</v>
      </c>
      <c r="B16" s="18" t="s">
        <v>13</v>
      </c>
      <c r="C16" s="19" t="s">
        <v>33</v>
      </c>
      <c r="D16" s="20"/>
      <c r="E16" s="19" t="s">
        <v>95</v>
      </c>
      <c r="F16" s="18" t="s">
        <v>14</v>
      </c>
      <c r="G16" s="42" t="s">
        <v>205</v>
      </c>
      <c r="H16" s="18"/>
      <c r="I16" s="14" t="s">
        <v>96</v>
      </c>
      <c r="J16" s="14" t="s">
        <v>97</v>
      </c>
      <c r="K16" s="14" t="s">
        <v>98</v>
      </c>
      <c r="L16" s="14" t="s">
        <v>34</v>
      </c>
      <c r="M16" s="14" t="s">
        <v>99</v>
      </c>
    </row>
    <row r="17" spans="1:13" s="22" customFormat="1" ht="50.25" customHeight="1">
      <c r="A17" s="18">
        <f t="shared" si="0"/>
        <v>9</v>
      </c>
      <c r="B17" s="18" t="s">
        <v>13</v>
      </c>
      <c r="C17" s="19" t="s">
        <v>33</v>
      </c>
      <c r="D17" s="20"/>
      <c r="E17" s="19" t="s">
        <v>170</v>
      </c>
      <c r="F17" s="18" t="s">
        <v>14</v>
      </c>
      <c r="G17" s="42" t="s">
        <v>171</v>
      </c>
      <c r="H17" s="18"/>
      <c r="I17" s="14" t="s">
        <v>173</v>
      </c>
      <c r="J17" s="14" t="s">
        <v>174</v>
      </c>
      <c r="K17" s="14" t="s">
        <v>175</v>
      </c>
      <c r="L17" s="41" t="s">
        <v>172</v>
      </c>
      <c r="M17" s="14" t="s">
        <v>176</v>
      </c>
    </row>
    <row r="18" spans="1:13" s="22" customFormat="1" ht="50.25" customHeight="1">
      <c r="A18" s="18">
        <f>ROW(A18)-ROW($A$8)</f>
        <v>10</v>
      </c>
      <c r="B18" s="18" t="s">
        <v>13</v>
      </c>
      <c r="C18" s="19" t="s">
        <v>33</v>
      </c>
      <c r="D18" s="20">
        <v>39365</v>
      </c>
      <c r="E18" s="19" t="s">
        <v>71</v>
      </c>
      <c r="F18" s="18" t="s">
        <v>14</v>
      </c>
      <c r="G18" s="42" t="s">
        <v>206</v>
      </c>
      <c r="H18" s="18" t="s">
        <v>19</v>
      </c>
      <c r="I18" s="14" t="s">
        <v>70</v>
      </c>
      <c r="J18" s="14" t="s">
        <v>125</v>
      </c>
      <c r="K18" s="14" t="s">
        <v>72</v>
      </c>
      <c r="L18" s="14" t="s">
        <v>73</v>
      </c>
      <c r="M18" s="14" t="s">
        <v>74</v>
      </c>
    </row>
    <row r="19" spans="1:13" s="22" customFormat="1" ht="50.25" customHeight="1">
      <c r="A19" s="18">
        <f>ROW(A19)-ROW($A$8)</f>
        <v>11</v>
      </c>
      <c r="B19" s="18" t="s">
        <v>13</v>
      </c>
      <c r="C19" s="19" t="s">
        <v>33</v>
      </c>
      <c r="D19" s="20"/>
      <c r="E19" s="19" t="s">
        <v>179</v>
      </c>
      <c r="F19" s="18" t="s">
        <v>14</v>
      </c>
      <c r="G19" s="42" t="s">
        <v>180</v>
      </c>
      <c r="H19" s="18"/>
      <c r="I19" s="14" t="s">
        <v>120</v>
      </c>
      <c r="J19" s="14" t="s">
        <v>151</v>
      </c>
      <c r="K19" s="14" t="s">
        <v>121</v>
      </c>
      <c r="L19" s="14" t="s">
        <v>122</v>
      </c>
      <c r="M19" s="14" t="s">
        <v>123</v>
      </c>
    </row>
    <row r="20" spans="1:13" s="22" customFormat="1" ht="50.25" customHeight="1">
      <c r="A20" s="18">
        <f t="shared" si="0"/>
        <v>12</v>
      </c>
      <c r="B20" s="18" t="s">
        <v>38</v>
      </c>
      <c r="C20" s="15" t="s">
        <v>20</v>
      </c>
      <c r="D20" s="20" t="s">
        <v>37</v>
      </c>
      <c r="E20" s="19" t="s">
        <v>89</v>
      </c>
      <c r="F20" s="18" t="s">
        <v>14</v>
      </c>
      <c r="G20" s="43" t="s">
        <v>90</v>
      </c>
      <c r="H20" s="18" t="s">
        <v>40</v>
      </c>
      <c r="I20" s="14" t="s">
        <v>92</v>
      </c>
      <c r="J20" s="14" t="s">
        <v>91</v>
      </c>
      <c r="K20" s="14" t="s">
        <v>93</v>
      </c>
      <c r="L20" s="14" t="s">
        <v>94</v>
      </c>
      <c r="M20" s="14" t="s">
        <v>124</v>
      </c>
    </row>
    <row r="21" spans="1:13" s="22" customFormat="1" ht="50.25" customHeight="1">
      <c r="A21" s="18">
        <f>ROW(A21)-ROW($A$8)</f>
        <v>13</v>
      </c>
      <c r="B21" s="18" t="s">
        <v>13</v>
      </c>
      <c r="C21" s="15" t="s">
        <v>20</v>
      </c>
      <c r="D21" s="20">
        <v>39366</v>
      </c>
      <c r="E21" s="19" t="s">
        <v>15</v>
      </c>
      <c r="F21" s="18" t="s">
        <v>14</v>
      </c>
      <c r="G21" s="42" t="s">
        <v>208</v>
      </c>
      <c r="H21" s="18"/>
      <c r="I21" s="14" t="s">
        <v>78</v>
      </c>
      <c r="J21" s="14" t="s">
        <v>79</v>
      </c>
      <c r="K21" s="14" t="s">
        <v>80</v>
      </c>
      <c r="L21" s="14" t="s">
        <v>81</v>
      </c>
      <c r="M21" s="14" t="s">
        <v>192</v>
      </c>
    </row>
    <row r="22" spans="1:13" s="22" customFormat="1" ht="50.25" customHeight="1">
      <c r="A22" s="18">
        <f t="shared" si="0"/>
        <v>14</v>
      </c>
      <c r="B22" s="18" t="s">
        <v>13</v>
      </c>
      <c r="C22" s="15" t="s">
        <v>20</v>
      </c>
      <c r="D22" s="20" t="s">
        <v>37</v>
      </c>
      <c r="E22" s="19" t="s">
        <v>95</v>
      </c>
      <c r="F22" s="18" t="s">
        <v>133</v>
      </c>
      <c r="G22" s="42" t="s">
        <v>100</v>
      </c>
      <c r="H22" s="18" t="s">
        <v>40</v>
      </c>
      <c r="I22" s="14" t="s">
        <v>101</v>
      </c>
      <c r="J22" s="14" t="s">
        <v>102</v>
      </c>
      <c r="K22" s="14" t="s">
        <v>103</v>
      </c>
      <c r="L22" s="14" t="s">
        <v>104</v>
      </c>
      <c r="M22" s="14" t="s">
        <v>105</v>
      </c>
    </row>
    <row r="23" spans="1:13" s="22" customFormat="1" ht="50.25" customHeight="1">
      <c r="A23" s="18">
        <f t="shared" si="0"/>
        <v>15</v>
      </c>
      <c r="B23" s="18" t="s">
        <v>13</v>
      </c>
      <c r="C23" s="15" t="s">
        <v>20</v>
      </c>
      <c r="D23" s="20" t="s">
        <v>37</v>
      </c>
      <c r="E23" s="19" t="s">
        <v>113</v>
      </c>
      <c r="F23" s="18" t="s">
        <v>14</v>
      </c>
      <c r="G23" s="42" t="s">
        <v>193</v>
      </c>
      <c r="H23" s="18" t="s">
        <v>40</v>
      </c>
      <c r="I23" s="14" t="s">
        <v>114</v>
      </c>
      <c r="J23" s="14" t="s">
        <v>150</v>
      </c>
      <c r="K23" s="28" t="s">
        <v>115</v>
      </c>
      <c r="L23" s="28" t="s">
        <v>116</v>
      </c>
      <c r="M23" s="14" t="s">
        <v>117</v>
      </c>
    </row>
    <row r="24" spans="1:13" s="22" customFormat="1" ht="50.25" customHeight="1">
      <c r="A24" s="18">
        <f t="shared" si="0"/>
        <v>16</v>
      </c>
      <c r="B24" s="18" t="s">
        <v>13</v>
      </c>
      <c r="C24" s="6" t="s">
        <v>10</v>
      </c>
      <c r="D24" s="20"/>
      <c r="E24" s="19" t="s">
        <v>82</v>
      </c>
      <c r="F24" s="18" t="s">
        <v>83</v>
      </c>
      <c r="G24" s="42" t="s">
        <v>84</v>
      </c>
      <c r="H24" s="18"/>
      <c r="I24" s="14" t="s">
        <v>85</v>
      </c>
      <c r="J24" s="14" t="s">
        <v>118</v>
      </c>
      <c r="K24" s="14" t="s">
        <v>86</v>
      </c>
      <c r="L24" s="14" t="s">
        <v>87</v>
      </c>
      <c r="M24" s="14" t="s">
        <v>88</v>
      </c>
    </row>
    <row r="25" spans="1:13" s="22" customFormat="1" ht="50.25" customHeight="1">
      <c r="A25" s="18">
        <f t="shared" si="0"/>
        <v>17</v>
      </c>
      <c r="B25" s="18" t="s">
        <v>13</v>
      </c>
      <c r="C25" s="6" t="s">
        <v>10</v>
      </c>
      <c r="D25" s="20"/>
      <c r="E25" s="19" t="s">
        <v>119</v>
      </c>
      <c r="F25" s="18" t="s">
        <v>14</v>
      </c>
      <c r="G25" s="29" t="s">
        <v>181</v>
      </c>
      <c r="H25" s="18"/>
      <c r="I25" s="14" t="s">
        <v>120</v>
      </c>
      <c r="J25" s="14" t="s">
        <v>151</v>
      </c>
      <c r="K25" s="14" t="s">
        <v>121</v>
      </c>
      <c r="L25" s="14" t="s">
        <v>122</v>
      </c>
      <c r="M25" s="14" t="s">
        <v>123</v>
      </c>
    </row>
    <row r="26" spans="1:13" s="22" customFormat="1" ht="50.25" customHeight="1">
      <c r="A26" s="18">
        <f t="shared" si="0"/>
        <v>18</v>
      </c>
      <c r="B26" s="18" t="s">
        <v>13</v>
      </c>
      <c r="C26" s="6" t="s">
        <v>10</v>
      </c>
      <c r="D26" s="20" t="s">
        <v>37</v>
      </c>
      <c r="E26" s="19" t="s">
        <v>61</v>
      </c>
      <c r="F26" s="18" t="s">
        <v>14</v>
      </c>
      <c r="G26" s="42" t="s">
        <v>62</v>
      </c>
      <c r="H26" s="18" t="s">
        <v>40</v>
      </c>
      <c r="I26" s="14" t="s">
        <v>63</v>
      </c>
      <c r="J26" s="14" t="s">
        <v>126</v>
      </c>
      <c r="K26" s="14" t="s">
        <v>64</v>
      </c>
      <c r="L26" s="14" t="s">
        <v>65</v>
      </c>
      <c r="M26" s="14" t="s">
        <v>66</v>
      </c>
    </row>
    <row r="27" spans="1:13" s="34" customFormat="1" ht="50.25" customHeight="1">
      <c r="A27" s="18">
        <f>ROW(A27)-ROW(A$8)</f>
        <v>19</v>
      </c>
      <c r="B27" s="35" t="s">
        <v>36</v>
      </c>
      <c r="C27" s="31" t="s">
        <v>25</v>
      </c>
      <c r="D27" s="20">
        <v>39579</v>
      </c>
      <c r="E27" s="29" t="s">
        <v>76</v>
      </c>
      <c r="F27" s="18" t="s">
        <v>14</v>
      </c>
      <c r="G27" s="29" t="s">
        <v>127</v>
      </c>
      <c r="H27" s="36" t="s">
        <v>77</v>
      </c>
      <c r="I27" s="14" t="s">
        <v>129</v>
      </c>
      <c r="J27" s="14" t="s">
        <v>182</v>
      </c>
      <c r="K27" s="14" t="s">
        <v>183</v>
      </c>
      <c r="L27" s="14" t="s">
        <v>184</v>
      </c>
      <c r="M27" s="14" t="s">
        <v>185</v>
      </c>
    </row>
    <row r="28" spans="1:13" s="34" customFormat="1" ht="50.25" customHeight="1">
      <c r="A28" s="18">
        <v>13</v>
      </c>
      <c r="B28" s="35" t="s">
        <v>42</v>
      </c>
      <c r="C28" s="31" t="s">
        <v>43</v>
      </c>
      <c r="D28" s="20"/>
      <c r="E28" s="29" t="s">
        <v>76</v>
      </c>
      <c r="F28" s="18" t="s">
        <v>14</v>
      </c>
      <c r="G28" s="29" t="s">
        <v>128</v>
      </c>
      <c r="H28" s="36" t="s">
        <v>77</v>
      </c>
      <c r="I28" s="14" t="s">
        <v>130</v>
      </c>
      <c r="J28" s="14" t="s">
        <v>182</v>
      </c>
      <c r="K28" s="14" t="s">
        <v>183</v>
      </c>
      <c r="L28" s="14" t="s">
        <v>184</v>
      </c>
      <c r="M28" s="14" t="s">
        <v>186</v>
      </c>
    </row>
    <row r="29" spans="1:13" s="34" customFormat="1" ht="50.25" customHeight="1">
      <c r="A29" s="18">
        <v>14</v>
      </c>
      <c r="B29" s="35" t="s">
        <v>36</v>
      </c>
      <c r="C29" s="31" t="s">
        <v>25</v>
      </c>
      <c r="D29" s="20"/>
      <c r="E29" s="29" t="s">
        <v>76</v>
      </c>
      <c r="F29" s="31" t="s">
        <v>131</v>
      </c>
      <c r="G29" s="29" t="s">
        <v>132</v>
      </c>
      <c r="H29" s="36" t="s">
        <v>77</v>
      </c>
      <c r="I29" s="14" t="s">
        <v>130</v>
      </c>
      <c r="J29" s="14" t="s">
        <v>182</v>
      </c>
      <c r="K29" s="14" t="s">
        <v>183</v>
      </c>
      <c r="L29" s="14" t="s">
        <v>184</v>
      </c>
      <c r="M29" s="14" t="s">
        <v>185</v>
      </c>
    </row>
    <row r="30" spans="1:13" s="34" customFormat="1" ht="50.25" customHeight="1">
      <c r="A30" s="18">
        <v>15</v>
      </c>
      <c r="B30" s="35" t="s">
        <v>36</v>
      </c>
      <c r="C30" s="31" t="s">
        <v>25</v>
      </c>
      <c r="D30" s="20"/>
      <c r="E30" s="29" t="s">
        <v>76</v>
      </c>
      <c r="F30" s="31" t="s">
        <v>133</v>
      </c>
      <c r="G30" s="29" t="s">
        <v>135</v>
      </c>
      <c r="H30" s="36" t="s">
        <v>77</v>
      </c>
      <c r="I30" s="14" t="s">
        <v>134</v>
      </c>
      <c r="J30" s="14" t="s">
        <v>182</v>
      </c>
      <c r="K30" s="14" t="s">
        <v>187</v>
      </c>
      <c r="L30" s="14" t="s">
        <v>184</v>
      </c>
      <c r="M30" s="14" t="s">
        <v>188</v>
      </c>
    </row>
    <row r="31" spans="1:16" s="34" customFormat="1" ht="50.25" customHeight="1">
      <c r="A31" s="18">
        <v>16</v>
      </c>
      <c r="B31" s="35" t="s">
        <v>36</v>
      </c>
      <c r="C31" s="31" t="s">
        <v>25</v>
      </c>
      <c r="D31" s="20"/>
      <c r="E31" s="29" t="s">
        <v>76</v>
      </c>
      <c r="F31" s="31" t="s">
        <v>133</v>
      </c>
      <c r="G31" s="29" t="s">
        <v>136</v>
      </c>
      <c r="H31" s="36" t="s">
        <v>77</v>
      </c>
      <c r="I31" s="14" t="s">
        <v>134</v>
      </c>
      <c r="J31" s="14" t="s">
        <v>182</v>
      </c>
      <c r="K31" s="14" t="s">
        <v>187</v>
      </c>
      <c r="L31" s="14" t="s">
        <v>184</v>
      </c>
      <c r="M31" s="14" t="s">
        <v>189</v>
      </c>
      <c r="P31" s="14"/>
    </row>
    <row r="32" spans="1:13" s="34" customFormat="1" ht="50.25" customHeight="1">
      <c r="A32" s="18">
        <v>17</v>
      </c>
      <c r="B32" s="35" t="s">
        <v>36</v>
      </c>
      <c r="C32" s="31" t="s">
        <v>25</v>
      </c>
      <c r="D32" s="20"/>
      <c r="E32" s="29" t="s">
        <v>76</v>
      </c>
      <c r="F32" s="30" t="s">
        <v>14</v>
      </c>
      <c r="G32" s="29" t="s">
        <v>137</v>
      </c>
      <c r="H32" s="36" t="s">
        <v>77</v>
      </c>
      <c r="I32" s="14" t="s">
        <v>134</v>
      </c>
      <c r="J32" s="14" t="s">
        <v>182</v>
      </c>
      <c r="K32" s="14" t="s">
        <v>187</v>
      </c>
      <c r="L32" s="14" t="s">
        <v>184</v>
      </c>
      <c r="M32" s="14" t="s">
        <v>188</v>
      </c>
    </row>
    <row r="33" spans="1:13" s="34" customFormat="1" ht="50.25" customHeight="1">
      <c r="A33" s="18">
        <f aca="true" t="shared" si="1" ref="A33:A39">ROW(A33)-ROW($A$8)</f>
        <v>25</v>
      </c>
      <c r="B33" s="23" t="s">
        <v>30</v>
      </c>
      <c r="C33" s="18" t="s">
        <v>22</v>
      </c>
      <c r="D33" s="20">
        <v>39400</v>
      </c>
      <c r="E33" s="29" t="s">
        <v>76</v>
      </c>
      <c r="F33" s="30" t="s">
        <v>14</v>
      </c>
      <c r="G33" s="42" t="s">
        <v>195</v>
      </c>
      <c r="H33" s="36" t="s">
        <v>77</v>
      </c>
      <c r="I33" s="14" t="s">
        <v>146</v>
      </c>
      <c r="J33" s="14" t="s">
        <v>152</v>
      </c>
      <c r="K33" s="14" t="s">
        <v>138</v>
      </c>
      <c r="L33" s="14" t="s">
        <v>158</v>
      </c>
      <c r="M33" s="14" t="s">
        <v>161</v>
      </c>
    </row>
    <row r="34" spans="1:13" s="34" customFormat="1" ht="50.25" customHeight="1">
      <c r="A34" s="18">
        <f t="shared" si="1"/>
        <v>26</v>
      </c>
      <c r="B34" s="23" t="s">
        <v>30</v>
      </c>
      <c r="C34" s="18" t="s">
        <v>22</v>
      </c>
      <c r="D34" s="20" t="s">
        <v>23</v>
      </c>
      <c r="E34" s="29" t="s">
        <v>76</v>
      </c>
      <c r="F34" s="30" t="s">
        <v>14</v>
      </c>
      <c r="G34" s="42" t="s">
        <v>194</v>
      </c>
      <c r="H34" s="36" t="s">
        <v>77</v>
      </c>
      <c r="I34" s="14" t="s">
        <v>146</v>
      </c>
      <c r="J34" s="14" t="s">
        <v>153</v>
      </c>
      <c r="K34" s="14" t="s">
        <v>138</v>
      </c>
      <c r="L34" s="14" t="s">
        <v>158</v>
      </c>
      <c r="M34" s="14" t="s">
        <v>161</v>
      </c>
    </row>
    <row r="35" spans="1:13" s="34" customFormat="1" ht="50.25" customHeight="1">
      <c r="A35" s="18">
        <f t="shared" si="1"/>
        <v>27</v>
      </c>
      <c r="B35" s="23" t="s">
        <v>44</v>
      </c>
      <c r="C35" s="18" t="s">
        <v>22</v>
      </c>
      <c r="D35" s="20" t="s">
        <v>23</v>
      </c>
      <c r="E35" s="29" t="s">
        <v>76</v>
      </c>
      <c r="F35" s="30" t="s">
        <v>14</v>
      </c>
      <c r="G35" s="42" t="s">
        <v>144</v>
      </c>
      <c r="H35" s="36" t="s">
        <v>77</v>
      </c>
      <c r="I35" s="14" t="s">
        <v>139</v>
      </c>
      <c r="J35" s="14" t="s">
        <v>182</v>
      </c>
      <c r="K35" s="14" t="s">
        <v>157</v>
      </c>
      <c r="L35" s="14" t="s">
        <v>159</v>
      </c>
      <c r="M35" s="14" t="s">
        <v>162</v>
      </c>
    </row>
    <row r="36" spans="1:13" s="34" customFormat="1" ht="50.25" customHeight="1">
      <c r="A36" s="18">
        <f t="shared" si="1"/>
        <v>28</v>
      </c>
      <c r="B36" s="23" t="s">
        <v>30</v>
      </c>
      <c r="C36" s="18" t="s">
        <v>22</v>
      </c>
      <c r="D36" s="20" t="s">
        <v>23</v>
      </c>
      <c r="E36" s="29" t="s">
        <v>76</v>
      </c>
      <c r="F36" s="30" t="s">
        <v>107</v>
      </c>
      <c r="G36" s="42" t="s">
        <v>168</v>
      </c>
      <c r="H36" s="36" t="s">
        <v>77</v>
      </c>
      <c r="I36" s="14" t="s">
        <v>139</v>
      </c>
      <c r="J36" s="14" t="s">
        <v>190</v>
      </c>
      <c r="K36" s="14" t="s">
        <v>157</v>
      </c>
      <c r="L36" s="14" t="s">
        <v>159</v>
      </c>
      <c r="M36" s="14" t="s">
        <v>162</v>
      </c>
    </row>
    <row r="37" spans="1:13" s="34" customFormat="1" ht="50.25" customHeight="1">
      <c r="A37" s="18">
        <f t="shared" si="1"/>
        <v>29</v>
      </c>
      <c r="B37" s="23" t="s">
        <v>30</v>
      </c>
      <c r="C37" s="18" t="s">
        <v>22</v>
      </c>
      <c r="D37" s="20">
        <v>39384</v>
      </c>
      <c r="E37" s="29" t="s">
        <v>76</v>
      </c>
      <c r="F37" s="30" t="s">
        <v>14</v>
      </c>
      <c r="G37" s="42" t="s">
        <v>169</v>
      </c>
      <c r="H37" s="36" t="s">
        <v>77</v>
      </c>
      <c r="I37" s="14" t="s">
        <v>147</v>
      </c>
      <c r="J37" s="14" t="s">
        <v>154</v>
      </c>
      <c r="K37" s="14" t="s">
        <v>140</v>
      </c>
      <c r="L37" s="14" t="s">
        <v>160</v>
      </c>
      <c r="M37" s="36" t="s">
        <v>77</v>
      </c>
    </row>
    <row r="38" spans="1:13" s="34" customFormat="1" ht="50.25" customHeight="1">
      <c r="A38" s="18">
        <f t="shared" si="1"/>
        <v>30</v>
      </c>
      <c r="B38" s="23" t="s">
        <v>30</v>
      </c>
      <c r="C38" s="18" t="s">
        <v>22</v>
      </c>
      <c r="D38" s="20"/>
      <c r="E38" s="29" t="s">
        <v>76</v>
      </c>
      <c r="F38" s="30" t="s">
        <v>14</v>
      </c>
      <c r="G38" s="42" t="s">
        <v>207</v>
      </c>
      <c r="H38" s="36"/>
      <c r="I38" s="14" t="s">
        <v>148</v>
      </c>
      <c r="J38" s="14" t="s">
        <v>155</v>
      </c>
      <c r="K38" s="14" t="s">
        <v>141</v>
      </c>
      <c r="L38" s="14" t="s">
        <v>142</v>
      </c>
      <c r="M38" s="14" t="s">
        <v>163</v>
      </c>
    </row>
    <row r="39" spans="1:13" s="34" customFormat="1" ht="50.25" customHeight="1">
      <c r="A39" s="18">
        <f t="shared" si="1"/>
        <v>31</v>
      </c>
      <c r="B39" s="23" t="s">
        <v>30</v>
      </c>
      <c r="C39" s="18" t="s">
        <v>22</v>
      </c>
      <c r="D39" s="20">
        <v>39402</v>
      </c>
      <c r="E39" s="29" t="s">
        <v>76</v>
      </c>
      <c r="F39" s="30" t="s">
        <v>107</v>
      </c>
      <c r="G39" s="42" t="s">
        <v>145</v>
      </c>
      <c r="H39" s="36" t="s">
        <v>77</v>
      </c>
      <c r="I39" s="14" t="s">
        <v>149</v>
      </c>
      <c r="J39" s="14" t="s">
        <v>156</v>
      </c>
      <c r="K39" s="14" t="s">
        <v>143</v>
      </c>
      <c r="L39" s="14" t="s">
        <v>143</v>
      </c>
      <c r="M39" s="14" t="s">
        <v>164</v>
      </c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</sheetData>
  <sheetProtection/>
  <autoFilter ref="A8:M39"/>
  <mergeCells count="4">
    <mergeCell ref="A5:B5"/>
    <mergeCell ref="C5:D5"/>
    <mergeCell ref="A4:H4"/>
    <mergeCell ref="A1:I1"/>
  </mergeCells>
  <hyperlinks>
    <hyperlink ref="M9" r:id="rId1" display="sec@aplmf.org,aplmf@aqsiq.gov.cn "/>
    <hyperlink ref="M10" r:id="rId2" display="sec@aplmf.org,aplmf@aqsiq.gov.cn "/>
    <hyperlink ref="M11" r:id="rId3" display="Welsh.James@ic.gc.ca"/>
    <hyperlink ref="M24" r:id="rId4" display="mailto:masm@mongol.net"/>
    <hyperlink ref="M20" r:id="rId5" display="balrogelio@gmail.com"/>
    <hyperlink ref="M25" r:id="rId6" display="pdk0301@163.com"/>
    <hyperlink ref="M17" r:id="rId7" display="phimvongsala@yahoo.com"/>
    <hyperlink ref="M19" r:id="rId8" display="pdk0301@163.com"/>
    <hyperlink ref="M27" r:id="rId9" display="bandoluong@tcvn.gov.vn"/>
    <hyperlink ref="M30" r:id="rId10" display="htqt@tcvn.gov.vn"/>
    <hyperlink ref="M31:M32" r:id="rId11" display="htqt@tcvn.gov.vn"/>
    <hyperlink ref="M28:M29" r:id="rId12" display="bandoluong@tcvn.gov.vn"/>
  </hyperlinks>
  <printOptions/>
  <pageMargins left="0.45" right="0.24" top="0.63" bottom="0.68" header="0.512" footer="0.512"/>
  <pageSetup fitToHeight="4" fitToWidth="1" horizontalDpi="300" verticalDpi="300" orientation="portrait" paperSize="9" scale="92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APLMF</dc:creator>
  <cp:keywords/>
  <dc:description/>
  <cp:lastModifiedBy>tomyeh5168</cp:lastModifiedBy>
  <cp:lastPrinted>2007-11-19T07:21:50Z</cp:lastPrinted>
  <dcterms:created xsi:type="dcterms:W3CDTF">2007-01-15T08:04:17Z</dcterms:created>
  <dcterms:modified xsi:type="dcterms:W3CDTF">2008-10-16T01:34:34Z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